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firstSheet="2" activeTab="5"/>
  </bookViews>
  <sheets>
    <sheet name="ELA 8 Data by Standard" sheetId="1" r:id="rId1"/>
    <sheet name="ELA 8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Data'!$A$1:$G$9</definedName>
    <definedName name="_xlnm.Print_Area" localSheetId="0">'ELA 8 Data by Standard'!$A$1:$F$6</definedName>
  </definedNames>
  <calcPr fullCalcOnLoad="1"/>
</workbook>
</file>

<file path=xl/sharedStrings.xml><?xml version="1.0" encoding="utf-8"?>
<sst xmlns="http://schemas.openxmlformats.org/spreadsheetml/2006/main" count="52" uniqueCount="30">
  <si>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</si>
  <si>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</si>
  <si>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</si>
  <si>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</si>
  <si>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</si>
  <si>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</si>
  <si>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</si>
  <si>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</si>
  <si>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</si>
  <si>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</si>
  <si>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</si>
  <si>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</si>
  <si>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</si>
  <si>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</si>
  <si>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</si>
  <si>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</si>
  <si>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</si>
  <si>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</si>
  <si>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</si>
  <si>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</si>
  <si>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</si>
  <si>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</si>
  <si>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</si>
  <si>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</si>
  <si>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2001 Cohort</t>
  </si>
  <si>
    <t>All Years</t>
  </si>
  <si>
    <t># of 2001 ELA students</t>
  </si>
  <si>
    <t>1999 - 2001 ELA 8 Assessment Book 2 Comparisons</t>
  </si>
  <si>
    <t>1999 - 2001 ELA 8 Assessment Regional Comparisons by Cohort</t>
  </si>
  <si>
    <t>1999 - 2001 Combined ELA 8 Assessment Multiple Choice Comparisons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</si>
</sst>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8 Your School/BOCES Standards Comparison for 1999-2001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5075"/>
          <c:w val="0.94975"/>
          <c:h val="0.7487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 by Standard'!$E$3:$E$5</c:f>
              <c:numCache>
                <c:ptCount val="3"/>
                <c:pt idx="0">
                  <c:v>-81</c:v>
                </c:pt>
                <c:pt idx="1">
                  <c:v>-79.8</c:v>
                </c:pt>
                <c:pt idx="2">
                  <c:v>-84.1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 by Standard'!$F$3:$F$5</c:f>
              <c:numCache>
                <c:ptCount val="3"/>
                <c:pt idx="0">
                  <c:v>-3807</c:v>
                </c:pt>
                <c:pt idx="1">
                  <c:v>-1436.3999999999999</c:v>
                </c:pt>
                <c:pt idx="2">
                  <c:v>-841</c:v>
                </c:pt>
              </c:numCache>
            </c:numRef>
          </c:val>
        </c:ser>
        <c:axId val="60072058"/>
        <c:axId val="3777611"/>
      </c:barChart>
      <c:catAx>
        <c:axId val="600720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77611"/>
        <c:crosses val="autoZero"/>
        <c:auto val="1"/>
        <c:lblOffset val="100"/>
        <c:noMultiLvlLbl val="0"/>
      </c:catAx>
      <c:valAx>
        <c:axId val="377761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0072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8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Activity'!$A$5:$A$8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 by Activity'!$D$5:$D$8</c:f>
              <c:numCache>
                <c:ptCount val="4"/>
                <c:pt idx="0">
                  <c:v>-62.2</c:v>
                </c:pt>
                <c:pt idx="1">
                  <c:v>-66.4</c:v>
                </c:pt>
                <c:pt idx="2">
                  <c:v>-66.4</c:v>
                </c:pt>
                <c:pt idx="3">
                  <c:v>-62.2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Activity'!$A$5:$A$8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 by Activity'!$G$5:$G$8</c:f>
              <c:numCache>
                <c:ptCount val="4"/>
                <c:pt idx="0">
                  <c:v>-55.3</c:v>
                </c:pt>
                <c:pt idx="1">
                  <c:v>-73.1</c:v>
                </c:pt>
                <c:pt idx="2">
                  <c:v>-71.9</c:v>
                </c:pt>
                <c:pt idx="3">
                  <c:v>-57.9</c:v>
                </c:pt>
              </c:numCache>
            </c:numRef>
          </c:val>
        </c:ser>
        <c:ser>
          <c:idx val="3"/>
          <c:order val="2"/>
          <c:tx>
            <c:v>2001 Students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8 Data by Activity'!$J$5:$J$8</c:f>
              <c:numCache>
                <c:ptCount val="4"/>
                <c:pt idx="0">
                  <c:v>-63.5</c:v>
                </c:pt>
                <c:pt idx="1">
                  <c:v>-74.3</c:v>
                </c:pt>
                <c:pt idx="2">
                  <c:v>-72.9</c:v>
                </c:pt>
                <c:pt idx="3">
                  <c:v>-64.8</c:v>
                </c:pt>
              </c:numCache>
            </c:numRef>
          </c:val>
        </c:ser>
        <c:ser>
          <c:idx val="2"/>
          <c:order val="3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8 Data by Activity'!$M$5:$M$8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998500"/>
        <c:axId val="37551045"/>
      </c:barChart>
      <c:catAx>
        <c:axId val="339985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551045"/>
        <c:crosses val="autoZero"/>
        <c:auto val="1"/>
        <c:lblOffset val="100"/>
        <c:noMultiLvlLbl val="0"/>
      </c:catAx>
      <c:valAx>
        <c:axId val="375510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98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8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-73</c:v>
                </c:pt>
                <c:pt idx="1">
                  <c:v>-84</c:v>
                </c:pt>
                <c:pt idx="2">
                  <c:v>-72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-76</c:v>
                </c:pt>
                <c:pt idx="1">
                  <c:v>-71</c:v>
                </c:pt>
                <c:pt idx="2">
                  <c:v>-67</c:v>
                </c:pt>
              </c:numCache>
            </c:numRef>
          </c:val>
        </c:ser>
        <c:ser>
          <c:idx val="2"/>
          <c:order val="2"/>
          <c:tx>
            <c:v>2001 Students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-76</c:v>
                </c:pt>
                <c:pt idx="1">
                  <c:v>-87</c:v>
                </c:pt>
                <c:pt idx="2">
                  <c:v>-70</c:v>
                </c:pt>
              </c:numCache>
            </c:numRef>
          </c:val>
        </c:ser>
        <c:axId val="2415086"/>
        <c:axId val="21735775"/>
      </c:barChart>
      <c:catAx>
        <c:axId val="24150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735775"/>
        <c:crosses val="autoZero"/>
        <c:auto val="1"/>
        <c:lblOffset val="100"/>
        <c:noMultiLvlLbl val="0"/>
      </c:catAx>
      <c:valAx>
        <c:axId val="217357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15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569"/>
          <c:w val="0.12575"/>
          <c:h val="0.07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 and 2000 ELA 8 performance of Your students and students in all BOCES schools.  Weighted percentages multiply the difference by the number of times questions in that standard were asked over the 2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0.336</cdr:y>
    </cdr:from>
    <cdr:to>
      <cdr:x>0.1205</cdr:x>
      <cdr:y>0.3645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199072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 Questions</a:t>
          </a:r>
        </a:p>
      </cdr:txBody>
    </cdr:sp>
  </cdr:relSizeAnchor>
  <cdr:relSizeAnchor xmlns:cdr="http://schemas.openxmlformats.org/drawingml/2006/chartDrawing">
    <cdr:from>
      <cdr:x>0.01225</cdr:x>
      <cdr:y>0.56525</cdr:y>
    </cdr:from>
    <cdr:to>
      <cdr:x>0.121</cdr:x>
      <cdr:y>0.59525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52800"/>
          <a:ext cx="942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 Questions</a:t>
          </a:r>
        </a:p>
      </cdr:txBody>
    </cdr:sp>
  </cdr:relSizeAnchor>
  <cdr:relSizeAnchor xmlns:cdr="http://schemas.openxmlformats.org/drawingml/2006/chartDrawing">
    <cdr:from>
      <cdr:x>0.01225</cdr:x>
      <cdr:y>0.79875</cdr:y>
    </cdr:from>
    <cdr:to>
      <cdr:x>0.121</cdr:x>
      <cdr:y>0.82875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33925"/>
          <a:ext cx="942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G3" sqref="G3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8" t="s">
        <v>29</v>
      </c>
      <c r="B1" s="39"/>
      <c r="C1" s="39"/>
      <c r="D1" s="39"/>
      <c r="E1" s="39"/>
      <c r="F1" s="40"/>
    </row>
    <row r="2" spans="1:6" ht="43.5" customHeight="1">
      <c r="A2" s="2" t="s">
        <v>12</v>
      </c>
      <c r="B2" s="3" t="s">
        <v>0</v>
      </c>
      <c r="C2" s="3" t="s">
        <v>13</v>
      </c>
      <c r="D2" s="3" t="s">
        <v>14</v>
      </c>
      <c r="E2" s="3" t="s">
        <v>1</v>
      </c>
      <c r="F2" s="3" t="s">
        <v>2</v>
      </c>
    </row>
    <row r="3" spans="1:6" ht="12.75">
      <c r="A3" s="4" t="s">
        <v>3</v>
      </c>
      <c r="B3" s="1">
        <v>47</v>
      </c>
      <c r="C3" s="1"/>
      <c r="D3" s="1">
        <v>81</v>
      </c>
      <c r="E3" s="5">
        <f>C3-D3</f>
        <v>-81</v>
      </c>
      <c r="F3" s="6">
        <f>(B3*E3)</f>
        <v>-3807</v>
      </c>
    </row>
    <row r="4" spans="1:6" ht="12.75">
      <c r="A4" s="4" t="s">
        <v>4</v>
      </c>
      <c r="B4" s="1">
        <v>18</v>
      </c>
      <c r="C4" s="1"/>
      <c r="D4" s="1">
        <v>79.8</v>
      </c>
      <c r="E4" s="5">
        <f>C4-D4</f>
        <v>-79.8</v>
      </c>
      <c r="F4" s="6">
        <f>(B4*E4)</f>
        <v>-1436.3999999999999</v>
      </c>
    </row>
    <row r="5" spans="1:6" ht="12.75">
      <c r="A5" s="4" t="s">
        <v>5</v>
      </c>
      <c r="B5" s="1">
        <v>10</v>
      </c>
      <c r="C5" s="1"/>
      <c r="D5" s="1">
        <v>84.1</v>
      </c>
      <c r="E5" s="5">
        <f>C5-D5</f>
        <v>-84.1</v>
      </c>
      <c r="F5" s="6">
        <f>(B5*E5)</f>
        <v>-841</v>
      </c>
    </row>
    <row r="6" spans="1:6" ht="12.75">
      <c r="A6" s="7" t="s">
        <v>6</v>
      </c>
      <c r="B6" s="8">
        <f>SUM(B3:B5)</f>
        <v>75</v>
      </c>
      <c r="C6" s="9" t="e">
        <f>AVERAGE(C3:C5)</f>
        <v>#DIV/0!</v>
      </c>
      <c r="D6" s="9">
        <f>AVERAGE(D3:D5)</f>
        <v>81.63333333333334</v>
      </c>
      <c r="E6" s="9">
        <f>AVERAGE(E3:E5)</f>
        <v>-81.63333333333334</v>
      </c>
      <c r="F6" s="9">
        <f>AVERAGE(F3:F5)</f>
        <v>-2028.1333333333332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6"/>
      <c r="I9" s="37"/>
      <c r="J9" s="37"/>
      <c r="K9" s="37"/>
      <c r="L9" s="37"/>
      <c r="M9" s="37"/>
      <c r="N9" s="37"/>
      <c r="O9" s="37"/>
    </row>
    <row r="10" spans="6:15" ht="18" customHeight="1">
      <c r="F10" s="16"/>
      <c r="G10" s="10"/>
      <c r="H10" s="35"/>
      <c r="I10" s="35"/>
      <c r="J10" s="35"/>
      <c r="K10" s="35"/>
      <c r="L10" s="35"/>
      <c r="M10" s="35"/>
      <c r="N10" s="35"/>
      <c r="O10" s="35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8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L5" sqref="L5"/>
    </sheetView>
  </sheetViews>
  <sheetFormatPr defaultColWidth="9.140625" defaultRowHeight="12.75"/>
  <cols>
    <col min="1" max="1" width="23.00390625" style="0" customWidth="1"/>
    <col min="2" max="13" width="7.421875" style="0" customWidth="1"/>
  </cols>
  <sheetData>
    <row r="1" spans="1:13" ht="24.75" customHeight="1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1">
        <v>1999</v>
      </c>
      <c r="C3" s="42"/>
      <c r="D3" s="43"/>
      <c r="E3" s="41">
        <v>2000</v>
      </c>
      <c r="F3" s="42"/>
      <c r="G3" s="42"/>
      <c r="H3" s="41">
        <v>2001</v>
      </c>
      <c r="I3" s="42"/>
      <c r="J3" s="42"/>
      <c r="K3" s="41" t="s">
        <v>25</v>
      </c>
      <c r="L3" s="42"/>
      <c r="M3" s="43"/>
    </row>
    <row r="4" spans="1:13" ht="25.5">
      <c r="A4" s="4" t="s">
        <v>7</v>
      </c>
      <c r="B4" s="11" t="s">
        <v>15</v>
      </c>
      <c r="C4" s="11" t="s">
        <v>16</v>
      </c>
      <c r="D4" s="11" t="s">
        <v>1</v>
      </c>
      <c r="E4" s="11" t="s">
        <v>15</v>
      </c>
      <c r="F4" s="11" t="s">
        <v>16</v>
      </c>
      <c r="G4" s="33" t="s">
        <v>1</v>
      </c>
      <c r="H4" s="11" t="s">
        <v>15</v>
      </c>
      <c r="I4" s="11" t="s">
        <v>16</v>
      </c>
      <c r="J4" s="33" t="s">
        <v>1</v>
      </c>
      <c r="K4" s="11" t="s">
        <v>15</v>
      </c>
      <c r="L4" s="11" t="s">
        <v>16</v>
      </c>
      <c r="M4" s="11" t="s">
        <v>1</v>
      </c>
    </row>
    <row r="5" spans="1:13" ht="12.75">
      <c r="A5" s="34" t="s">
        <v>8</v>
      </c>
      <c r="B5" s="1"/>
      <c r="C5" s="1">
        <v>62.2</v>
      </c>
      <c r="D5" s="5">
        <f>B5-C5</f>
        <v>-62.2</v>
      </c>
      <c r="E5" s="15"/>
      <c r="F5" s="15">
        <v>55.3</v>
      </c>
      <c r="G5" s="5">
        <f>E5-F5</f>
        <v>-55.3</v>
      </c>
      <c r="H5" s="15"/>
      <c r="I5" s="15">
        <v>63.5</v>
      </c>
      <c r="J5" s="5">
        <f>H5-I5</f>
        <v>-63.5</v>
      </c>
      <c r="K5" s="15" t="e">
        <f>((B5*$B$11)+(E5*$B$12)+(H5*$B$13))/SUM($B$11:$B$13)</f>
        <v>#DIV/0!</v>
      </c>
      <c r="L5" s="15">
        <v>60.2</v>
      </c>
      <c r="M5" s="6" t="e">
        <f>K5-L5</f>
        <v>#DIV/0!</v>
      </c>
    </row>
    <row r="6" spans="1:13" ht="12.75">
      <c r="A6" s="34" t="s">
        <v>9</v>
      </c>
      <c r="B6" s="1"/>
      <c r="C6" s="1">
        <v>66.4</v>
      </c>
      <c r="D6" s="5">
        <f>B6-C6</f>
        <v>-66.4</v>
      </c>
      <c r="E6" s="15"/>
      <c r="F6" s="15">
        <v>73.1</v>
      </c>
      <c r="G6" s="5">
        <f>E6-F6</f>
        <v>-73.1</v>
      </c>
      <c r="H6" s="15"/>
      <c r="I6" s="15">
        <v>74.3</v>
      </c>
      <c r="J6" s="5">
        <f>H6-I6</f>
        <v>-74.3</v>
      </c>
      <c r="K6" s="15" t="e">
        <f>((B6*$B$11)+(E6*$B$12)+(H6*$B$13))/SUM($B$11:$B$13)</f>
        <v>#DIV/0!</v>
      </c>
      <c r="L6" s="15">
        <v>71.1</v>
      </c>
      <c r="M6" s="6" t="e">
        <f>K6-L6</f>
        <v>#DIV/0!</v>
      </c>
    </row>
    <row r="7" spans="1:13" ht="12.75">
      <c r="A7" s="34" t="s">
        <v>10</v>
      </c>
      <c r="B7" s="1"/>
      <c r="C7" s="1">
        <v>66.4</v>
      </c>
      <c r="D7" s="5">
        <f>B7-C7</f>
        <v>-66.4</v>
      </c>
      <c r="E7" s="15"/>
      <c r="F7" s="15">
        <v>71.9</v>
      </c>
      <c r="G7" s="5">
        <f>E7-F7</f>
        <v>-71.9</v>
      </c>
      <c r="H7" s="15"/>
      <c r="I7" s="15">
        <v>72.9</v>
      </c>
      <c r="J7" s="5">
        <f>H7-I7</f>
        <v>-72.9</v>
      </c>
      <c r="K7" s="15" t="e">
        <f>((B7*$B$11)+(E7*$B$12)+(H7*$B$13))/SUM($B$11:$B$13)</f>
        <v>#DIV/0!</v>
      </c>
      <c r="L7" s="15">
        <v>70.2</v>
      </c>
      <c r="M7" s="6" t="e">
        <f>K7-L7</f>
        <v>#DIV/0!</v>
      </c>
    </row>
    <row r="8" spans="1:13" ht="12.75">
      <c r="A8" s="34" t="s">
        <v>11</v>
      </c>
      <c r="B8" s="1"/>
      <c r="C8" s="1">
        <v>62.2</v>
      </c>
      <c r="D8" s="5">
        <f>B8-C8</f>
        <v>-62.2</v>
      </c>
      <c r="E8" s="15"/>
      <c r="F8" s="15">
        <v>57.9</v>
      </c>
      <c r="G8" s="5">
        <f>E8-F8</f>
        <v>-57.9</v>
      </c>
      <c r="H8" s="15"/>
      <c r="I8" s="15">
        <v>64.8</v>
      </c>
      <c r="J8" s="5">
        <f>H8-I8</f>
        <v>-64.8</v>
      </c>
      <c r="K8" s="15" t="e">
        <f>((B8*$B$11)+(E8*$B$12)+(H8*$B$13))/SUM($B$11:$B$13)</f>
        <v>#DIV/0!</v>
      </c>
      <c r="L8" s="15">
        <v>61.5</v>
      </c>
      <c r="M8" s="6" t="e">
        <f>K8-L8</f>
        <v>#DIV/0!</v>
      </c>
    </row>
    <row r="9" spans="1:13" ht="12.75">
      <c r="A9" s="7" t="s">
        <v>6</v>
      </c>
      <c r="B9" s="9" t="e">
        <f aca="true" t="shared" si="0" ref="B9:M9">AVERAGE(B5:B8)</f>
        <v>#DIV/0!</v>
      </c>
      <c r="C9" s="9">
        <f t="shared" si="0"/>
        <v>64.30000000000001</v>
      </c>
      <c r="D9" s="9">
        <f t="shared" si="0"/>
        <v>-64.30000000000001</v>
      </c>
      <c r="E9" s="9" t="e">
        <f t="shared" si="0"/>
        <v>#DIV/0!</v>
      </c>
      <c r="F9" s="9">
        <f t="shared" si="0"/>
        <v>64.55</v>
      </c>
      <c r="G9" s="9">
        <f t="shared" si="0"/>
        <v>-64.55</v>
      </c>
      <c r="H9" s="9" t="e">
        <f>AVERAGE(H5:H8)</f>
        <v>#DIV/0!</v>
      </c>
      <c r="I9" s="9">
        <f>AVERAGE(I5:I8)</f>
        <v>68.875</v>
      </c>
      <c r="J9" s="9">
        <f>AVERAGE(J5:J8)</f>
        <v>-68.875</v>
      </c>
      <c r="K9" s="9" t="e">
        <f t="shared" si="0"/>
        <v>#DIV/0!</v>
      </c>
      <c r="L9" s="9">
        <f t="shared" si="0"/>
        <v>65.75</v>
      </c>
      <c r="M9" s="9" t="e">
        <f t="shared" si="0"/>
        <v>#DIV/0!</v>
      </c>
    </row>
    <row r="11" spans="1:2" ht="12.75">
      <c r="A11" s="34" t="s">
        <v>22</v>
      </c>
      <c r="B11" s="1"/>
    </row>
    <row r="12" spans="1:2" ht="12.75">
      <c r="A12" s="34" t="s">
        <v>23</v>
      </c>
      <c r="B12" s="1"/>
    </row>
    <row r="13" spans="1:2" ht="12.75">
      <c r="A13" s="34" t="s">
        <v>26</v>
      </c>
      <c r="B13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140625" defaultRowHeight="12.75"/>
  <cols>
    <col min="1" max="1" width="28.00390625" style="0" customWidth="1"/>
    <col min="2" max="10" width="9.140625" style="0" customWidth="1"/>
  </cols>
  <sheetData>
    <row r="1" spans="1:10" ht="33" customHeight="1">
      <c r="A1" s="52" t="s">
        <v>28</v>
      </c>
      <c r="B1" s="44"/>
      <c r="C1" s="45"/>
      <c r="D1" s="45"/>
      <c r="E1" s="45"/>
      <c r="F1" s="45"/>
      <c r="G1" s="53"/>
      <c r="H1" s="46"/>
      <c r="I1" s="46"/>
      <c r="J1" s="46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7" t="s">
        <v>17</v>
      </c>
      <c r="C3" s="48"/>
      <c r="D3" s="49"/>
      <c r="E3" s="41" t="s">
        <v>18</v>
      </c>
      <c r="F3" s="50"/>
      <c r="G3" s="51"/>
      <c r="H3" s="41" t="s">
        <v>24</v>
      </c>
      <c r="I3" s="50"/>
      <c r="J3" s="51"/>
    </row>
    <row r="4" spans="1:10" ht="25.5">
      <c r="A4" s="23" t="s">
        <v>12</v>
      </c>
      <c r="B4" s="2" t="s">
        <v>15</v>
      </c>
      <c r="C4" s="11" t="s">
        <v>16</v>
      </c>
      <c r="D4" s="11" t="s">
        <v>1</v>
      </c>
      <c r="E4" s="11" t="s">
        <v>15</v>
      </c>
      <c r="F4" s="3" t="s">
        <v>16</v>
      </c>
      <c r="G4" s="3" t="s">
        <v>1</v>
      </c>
      <c r="H4" s="11" t="s">
        <v>15</v>
      </c>
      <c r="I4" s="3" t="s">
        <v>16</v>
      </c>
      <c r="J4" s="3" t="s">
        <v>1</v>
      </c>
    </row>
    <row r="5" spans="1:10" ht="27" customHeight="1">
      <c r="A5" s="25" t="s">
        <v>19</v>
      </c>
      <c r="B5" s="28"/>
      <c r="C5" s="28">
        <v>73</v>
      </c>
      <c r="D5" s="29">
        <f>B5-C5</f>
        <v>-73</v>
      </c>
      <c r="E5" s="28"/>
      <c r="F5" s="28">
        <v>76</v>
      </c>
      <c r="G5" s="29">
        <f>E5-F5</f>
        <v>-76</v>
      </c>
      <c r="H5" s="28"/>
      <c r="I5" s="28">
        <v>76</v>
      </c>
      <c r="J5" s="29">
        <f>H5-I5</f>
        <v>-76</v>
      </c>
    </row>
    <row r="6" spans="1:10" ht="24" customHeight="1">
      <c r="A6" s="25" t="s">
        <v>20</v>
      </c>
      <c r="B6" s="28"/>
      <c r="C6" s="28">
        <v>84</v>
      </c>
      <c r="D6" s="29">
        <f>B6-C6</f>
        <v>-84</v>
      </c>
      <c r="E6" s="28"/>
      <c r="F6" s="28">
        <v>71</v>
      </c>
      <c r="G6" s="29">
        <f>E6-F6</f>
        <v>-71</v>
      </c>
      <c r="H6" s="28"/>
      <c r="I6" s="28">
        <v>87</v>
      </c>
      <c r="J6" s="29">
        <f>H6-I6</f>
        <v>-87</v>
      </c>
    </row>
    <row r="7" spans="1:10" ht="24" customHeight="1">
      <c r="A7" s="25" t="s">
        <v>21</v>
      </c>
      <c r="B7" s="28"/>
      <c r="C7" s="28">
        <v>72</v>
      </c>
      <c r="D7" s="29">
        <f>B7-C7</f>
        <v>-72</v>
      </c>
      <c r="E7" s="28"/>
      <c r="F7" s="28">
        <v>67</v>
      </c>
      <c r="G7" s="29">
        <f>E7-F7</f>
        <v>-67</v>
      </c>
      <c r="H7" s="28"/>
      <c r="I7" s="28">
        <v>70</v>
      </c>
      <c r="J7" s="29">
        <f>H7-I7</f>
        <v>-70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76.33333333333333</v>
      </c>
      <c r="D8" s="9">
        <f t="shared" si="0"/>
        <v>-76.33333333333333</v>
      </c>
      <c r="E8" s="9" t="e">
        <f t="shared" si="0"/>
        <v>#DIV/0!</v>
      </c>
      <c r="F8" s="9">
        <f t="shared" si="0"/>
        <v>71.33333333333333</v>
      </c>
      <c r="G8" s="9">
        <f t="shared" si="0"/>
        <v>-71.33333333333333</v>
      </c>
      <c r="H8" s="9" t="e">
        <f>AVERAGE(H5:H7)</f>
        <v>#DIV/0!</v>
      </c>
      <c r="I8" s="9">
        <f>AVERAGE(I5:I7)</f>
        <v>77.66666666666667</v>
      </c>
      <c r="J8" s="9">
        <f>AVERAGE(J5:J7)</f>
        <v>-77.66666666666667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2001-07-17T18:29:59Z</cp:lastPrinted>
  <dcterms:created xsi:type="dcterms:W3CDTF">2000-11-15T21:41:16Z</dcterms:created>
  <dcterms:modified xsi:type="dcterms:W3CDTF">2001-12-17T15:54:46Z</dcterms:modified>
  <cp:category/>
  <cp:version/>
  <cp:contentType/>
  <cp:contentStatus/>
</cp:coreProperties>
</file>