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700" windowHeight="8445" activeTab="0"/>
  </bookViews>
  <sheets>
    <sheet name="ELA 4 Data by Standard" sheetId="1" r:id="rId1"/>
    <sheet name="ELA 4 Data by Activity" sheetId="2" r:id="rId2"/>
    <sheet name="Cohort Comparison Data" sheetId="3" r:id="rId3"/>
    <sheet name="MC Comparison" sheetId="4" r:id="rId4"/>
    <sheet name="Book 2 Comparison by Activity" sheetId="5" r:id="rId5"/>
    <sheet name="Cohort Comparison Chart" sheetId="6" r:id="rId6"/>
  </sheets>
  <definedNames>
    <definedName name="_xlnm.Print_Area" localSheetId="2">'Cohort Comparison Data'!$A$1:$J$8</definedName>
    <definedName name="_xlnm.Print_Area" localSheetId="1">'ELA 4 Data by Activity'!$A$1:$M$14</definedName>
    <definedName name="_xlnm.Print_Area" localSheetId="0">'ELA 4 Data by Standard'!$A$1:$F$6</definedName>
  </definedNames>
  <calcPr fullCalcOnLoad="1"/>
</workbook>
</file>

<file path=xl/sharedStrings.xml><?xml version="1.0" encoding="utf-8"?>
<sst xmlns="http://schemas.openxmlformats.org/spreadsheetml/2006/main" count="53" uniqueCount="32">
  <si>
    <t>#</t>
  </si>
  <si>
    <t>Difference</t>
  </si>
  <si>
    <t>Weighted Average % Difference</t>
  </si>
  <si>
    <t>Standard 1</t>
  </si>
  <si>
    <t>Standard 2</t>
  </si>
  <si>
    <t>Standard 3</t>
  </si>
  <si>
    <t>Totals:</t>
  </si>
  <si>
    <t>Analytic Scored Items</t>
  </si>
  <si>
    <t>Book 2 Section</t>
  </si>
  <si>
    <t>Reading</t>
  </si>
  <si>
    <t>Writing Mechanics</t>
  </si>
  <si>
    <t>Independent Writing</t>
  </si>
  <si>
    <t>Listening</t>
  </si>
  <si>
    <t>Standard</t>
  </si>
  <si>
    <t>Your School % Correct</t>
  </si>
  <si>
    <t>BOCES % Correct</t>
  </si>
  <si>
    <t>Your School</t>
  </si>
  <si>
    <t>BOCES</t>
  </si>
  <si>
    <t>1999 Cohort</t>
  </si>
  <si>
    <t>2000 Cohort</t>
  </si>
  <si>
    <t>Standard 1 - Information and Understanding</t>
  </si>
  <si>
    <t>Standard 2 - Response and Expression</t>
  </si>
  <si>
    <t>Standard 3 - Critical Analysis and Evaluation</t>
  </si>
  <si>
    <t># of 1999 ELA students</t>
  </si>
  <si>
    <t># of 2000 ELA students</t>
  </si>
  <si>
    <t>1999 - 2001Combined ELA 4 Assessment Multiple Choice Comparisons</t>
  </si>
  <si>
    <t>All Years</t>
  </si>
  <si>
    <t># of 2001 ELA students</t>
  </si>
  <si>
    <t>1999 - 2001 ELA 4 Assessment Book 2 Comparisons</t>
  </si>
  <si>
    <t>2001 Cohort</t>
  </si>
  <si>
    <t>1999 - 2001 ELA 4 Assessment Regional Comparisons by Cohort</t>
  </si>
  <si>
    <t>Diff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</si>
</sst>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9">
    <font>
      <sz val="10"/>
      <name val="Arial"/>
      <family val="0"/>
    </font>
    <font>
      <sz val="16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2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 wrapText="1"/>
    </xf>
    <xf numFmtId="0" fontId="0" fillId="2" borderId="1" xfId="0" applyFont="1" applyFill="1" applyBorder="1" applyAlignment="1">
      <alignment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2" fillId="3" borderId="1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right"/>
    </xf>
    <xf numFmtId="0" fontId="4" fillId="4" borderId="0" xfId="0" applyFont="1" applyFill="1" applyBorder="1" applyAlignment="1">
      <alignment horizontal="center"/>
    </xf>
    <xf numFmtId="164" fontId="4" fillId="4" borderId="0" xfId="0" applyNumberFormat="1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/>
    </xf>
    <xf numFmtId="0" fontId="0" fillId="2" borderId="4" xfId="0" applyFill="1" applyBorder="1" applyAlignment="1">
      <alignment/>
    </xf>
    <xf numFmtId="0" fontId="2" fillId="3" borderId="4" xfId="0" applyFont="1" applyFill="1" applyBorder="1" applyAlignment="1">
      <alignment horizontal="right"/>
    </xf>
    <xf numFmtId="0" fontId="3" fillId="2" borderId="4" xfId="0" applyFont="1" applyFill="1" applyBorder="1" applyAlignment="1">
      <alignment wrapText="1"/>
    </xf>
    <xf numFmtId="0" fontId="1" fillId="4" borderId="0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1" fontId="0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/>
    </xf>
    <xf numFmtId="0" fontId="0" fillId="0" borderId="0" xfId="0" applyBorder="1" applyAlignment="1">
      <alignment wrapText="1"/>
    </xf>
    <xf numFmtId="0" fontId="3" fillId="4" borderId="0" xfId="0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7" fillId="5" borderId="4" xfId="0" applyFont="1" applyFill="1" applyBorder="1" applyAlignment="1">
      <alignment horizontal="center" wrapText="1"/>
    </xf>
    <xf numFmtId="0" fontId="7" fillId="5" borderId="2" xfId="0" applyFont="1" applyFill="1" applyBorder="1" applyAlignment="1">
      <alignment horizontal="center" wrapText="1"/>
    </xf>
    <xf numFmtId="0" fontId="7" fillId="5" borderId="5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/>
    </xf>
    <xf numFmtId="0" fontId="7" fillId="5" borderId="4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7" fillId="5" borderId="2" xfId="0" applyFont="1" applyFill="1" applyBorder="1" applyAlignment="1">
      <alignment/>
    </xf>
    <xf numFmtId="0" fontId="7" fillId="5" borderId="5" xfId="0" applyFont="1" applyFill="1" applyBorder="1" applyAlignment="1">
      <alignment/>
    </xf>
    <xf numFmtId="0" fontId="1" fillId="3" borderId="6" xfId="0" applyFont="1" applyFill="1" applyBorder="1" applyAlignment="1">
      <alignment horizontal="center" wrapText="1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ELA 4 Your School/BOCES Standards Comparison for 1999 -2001</a:t>
            </a:r>
          </a:p>
        </c:rich>
      </c:tx>
      <c:layout>
        <c:manualLayout>
          <c:xMode val="factor"/>
          <c:yMode val="factor"/>
          <c:x val="0.028"/>
          <c:y val="-0.009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925"/>
          <c:y val="0.164"/>
          <c:w val="0.94975"/>
          <c:h val="0.73625"/>
        </c:manualLayout>
      </c:layout>
      <c:barChart>
        <c:barDir val="bar"/>
        <c:grouping val="clustered"/>
        <c:varyColors val="0"/>
        <c:ser>
          <c:idx val="0"/>
          <c:order val="0"/>
          <c:tx>
            <c:v>Average % Difference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'ELA 4 Data by Standard'!$A$3:$A$5</c:f>
              <c:strCache>
                <c:ptCount val="3"/>
                <c:pt idx="0">
                  <c:v>Standard 1</c:v>
                </c:pt>
                <c:pt idx="1">
                  <c:v>Standard 2</c:v>
                </c:pt>
                <c:pt idx="2">
                  <c:v>Standard 3</c:v>
                </c:pt>
              </c:strCache>
            </c:strRef>
          </c:cat>
          <c:val>
            <c:numRef>
              <c:f>'ELA 4 Data by Standard'!$E$3:$E$5</c:f>
              <c:numCache>
                <c:ptCount val="3"/>
                <c:pt idx="0">
                  <c:v>-81.6</c:v>
                </c:pt>
                <c:pt idx="1">
                  <c:v>-82.3</c:v>
                </c:pt>
                <c:pt idx="2">
                  <c:v>-68.1</c:v>
                </c:pt>
              </c:numCache>
            </c:numRef>
          </c:val>
        </c:ser>
        <c:ser>
          <c:idx val="1"/>
          <c:order val="1"/>
          <c:tx>
            <c:v>Weighted Average % Difference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'ELA 4 Data by Standard'!$A$3:$A$5</c:f>
              <c:strCache>
                <c:ptCount val="3"/>
                <c:pt idx="0">
                  <c:v>Standard 1</c:v>
                </c:pt>
                <c:pt idx="1">
                  <c:v>Standard 2</c:v>
                </c:pt>
                <c:pt idx="2">
                  <c:v>Standard 3</c:v>
                </c:pt>
              </c:strCache>
            </c:strRef>
          </c:cat>
          <c:val>
            <c:numRef>
              <c:f>'ELA 4 Data by Standard'!$F$3:$F$5</c:f>
              <c:numCache>
                <c:ptCount val="3"/>
                <c:pt idx="0">
                  <c:v>-2529.6</c:v>
                </c:pt>
                <c:pt idx="1">
                  <c:v>-1563.7</c:v>
                </c:pt>
                <c:pt idx="2">
                  <c:v>-408.59999999999997</c:v>
                </c:pt>
              </c:numCache>
            </c:numRef>
          </c:val>
        </c:ser>
        <c:axId val="36285750"/>
        <c:axId val="58136295"/>
      </c:barChart>
      <c:catAx>
        <c:axId val="36285750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8136295"/>
        <c:crosses val="autoZero"/>
        <c:auto val="1"/>
        <c:lblOffset val="100"/>
        <c:noMultiLvlLbl val="0"/>
      </c:catAx>
      <c:valAx>
        <c:axId val="58136295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362857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625"/>
          <c:y val="0.93"/>
          <c:w val="0.57025"/>
          <c:h val="0.03775"/>
        </c:manualLayout>
      </c:layout>
      <c:overlay val="0"/>
    </c:legend>
    <c:plotVisOnly val="1"/>
    <c:dispBlanksAs val="gap"/>
    <c:showDLblsOverMax val="0"/>
  </c:chart>
  <c:spPr>
    <a:solidFill>
      <a:srgbClr val="99CC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1999 - 2001 ELA 4 Book 2 Comparison</a:t>
            </a:r>
          </a:p>
        </c:rich>
      </c:tx>
      <c:layout/>
      <c:spPr>
        <a:solidFill>
          <a:srgbClr val="FFFFFF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95"/>
          <c:y val="0.1705"/>
          <c:w val="0.717"/>
          <c:h val="0.81325"/>
        </c:manualLayout>
      </c:layout>
      <c:barChart>
        <c:barDir val="bar"/>
        <c:grouping val="clustered"/>
        <c:varyColors val="0"/>
        <c:ser>
          <c:idx val="0"/>
          <c:order val="0"/>
          <c:tx>
            <c:v>1999 Students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'ELA 4 Data by Activity'!$A$5:$A$9</c:f>
              <c:strCache>
                <c:ptCount val="5"/>
                <c:pt idx="0">
                  <c:v>Reading</c:v>
                </c:pt>
                <c:pt idx="1">
                  <c:v>Writing Mechanics</c:v>
                </c:pt>
                <c:pt idx="2">
                  <c:v>Independent Writing</c:v>
                </c:pt>
                <c:pt idx="3">
                  <c:v>Listening</c:v>
                </c:pt>
                <c:pt idx="4">
                  <c:v>Analytic Scored Items</c:v>
                </c:pt>
              </c:strCache>
            </c:strRef>
          </c:cat>
          <c:val>
            <c:numRef>
              <c:f>'ELA 4 Data by Activity'!$D$5:$D$9</c:f>
              <c:numCache>
                <c:ptCount val="5"/>
                <c:pt idx="0">
                  <c:v>-52.2</c:v>
                </c:pt>
                <c:pt idx="1">
                  <c:v>-64.2</c:v>
                </c:pt>
                <c:pt idx="2">
                  <c:v>-66.5</c:v>
                </c:pt>
                <c:pt idx="3">
                  <c:v>-70.6</c:v>
                </c:pt>
                <c:pt idx="4">
                  <c:v>-68</c:v>
                </c:pt>
              </c:numCache>
            </c:numRef>
          </c:val>
        </c:ser>
        <c:ser>
          <c:idx val="1"/>
          <c:order val="1"/>
          <c:tx>
            <c:v>2000 Students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'ELA 4 Data by Activity'!$A$5:$A$9</c:f>
              <c:strCache>
                <c:ptCount val="5"/>
                <c:pt idx="0">
                  <c:v>Reading</c:v>
                </c:pt>
                <c:pt idx="1">
                  <c:v>Writing Mechanics</c:v>
                </c:pt>
                <c:pt idx="2">
                  <c:v>Independent Writing</c:v>
                </c:pt>
                <c:pt idx="3">
                  <c:v>Listening</c:v>
                </c:pt>
                <c:pt idx="4">
                  <c:v>Analytic Scored Items</c:v>
                </c:pt>
              </c:strCache>
            </c:strRef>
          </c:cat>
          <c:val>
            <c:numRef>
              <c:f>'ELA 4 Data by Activity'!$G$5:$G$9</c:f>
              <c:numCache>
                <c:ptCount val="5"/>
                <c:pt idx="0">
                  <c:v>-59.5</c:v>
                </c:pt>
                <c:pt idx="1">
                  <c:v>-62</c:v>
                </c:pt>
                <c:pt idx="2">
                  <c:v>-72</c:v>
                </c:pt>
                <c:pt idx="3">
                  <c:v>-73.9</c:v>
                </c:pt>
                <c:pt idx="4">
                  <c:v>-73.3</c:v>
                </c:pt>
              </c:numCache>
            </c:numRef>
          </c:val>
        </c:ser>
        <c:ser>
          <c:idx val="2"/>
          <c:order val="2"/>
          <c:tx>
            <c:v>2001 Students</c:v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'ELA 4 Data by Activity'!$J$5:$J$9</c:f>
              <c:numCache>
                <c:ptCount val="5"/>
                <c:pt idx="0">
                  <c:v>-65.3</c:v>
                </c:pt>
                <c:pt idx="1">
                  <c:v>-66.5</c:v>
                </c:pt>
                <c:pt idx="2">
                  <c:v>-73.7</c:v>
                </c:pt>
                <c:pt idx="3">
                  <c:v>-74</c:v>
                </c:pt>
                <c:pt idx="4">
                  <c:v>-76.8</c:v>
                </c:pt>
              </c:numCache>
            </c:numRef>
          </c:val>
        </c:ser>
        <c:ser>
          <c:idx val="3"/>
          <c:order val="3"/>
          <c:tx>
            <c:v>Average</c:v>
          </c:tx>
          <c:spPr>
            <a:pattFill prst="wdUpDiag">
              <a:fgClr>
                <a:srgbClr val="FFFF00"/>
              </a:fgClr>
              <a:bgClr>
                <a:srgbClr val="CC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'ELA 4 Data by Activity'!$M$5:$M$9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3464608"/>
        <c:axId val="11419425"/>
      </c:barChart>
      <c:catAx>
        <c:axId val="53464608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1419425"/>
        <c:crosses val="autoZero"/>
        <c:auto val="1"/>
        <c:lblOffset val="100"/>
        <c:noMultiLvlLbl val="0"/>
      </c:catAx>
      <c:valAx>
        <c:axId val="1141942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Difference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4646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275"/>
          <c:y val="0.48125"/>
          <c:w val="0.19175"/>
          <c:h val="0.141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ELA 4 Cohort Comparison of Standard Performance Indicators</a:t>
            </a:r>
          </a:p>
        </c:rich>
      </c:tx>
      <c:layout>
        <c:manualLayout>
          <c:xMode val="factor"/>
          <c:yMode val="factor"/>
          <c:x val="0.00225"/>
          <c:y val="-0.0085"/>
        </c:manualLayout>
      </c:layout>
      <c:spPr>
        <a:solidFill>
          <a:srgbClr val="FFFFFF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2"/>
          <c:y val="0.18675"/>
          <c:w val="0.848"/>
          <c:h val="0.79725"/>
        </c:manualLayout>
      </c:layout>
      <c:barChart>
        <c:barDir val="bar"/>
        <c:grouping val="clustered"/>
        <c:varyColors val="0"/>
        <c:ser>
          <c:idx val="0"/>
          <c:order val="0"/>
          <c:tx>
            <c:v>1999 Students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'Cohort Comparison Data'!$A$5:$A$7</c:f>
              <c:strCache>
                <c:ptCount val="3"/>
                <c:pt idx="0">
                  <c:v>Standard 1 - Information and Understanding</c:v>
                </c:pt>
                <c:pt idx="1">
                  <c:v>Standard 2 - Response and Expression</c:v>
                </c:pt>
                <c:pt idx="2">
                  <c:v>Standard 3 - Critical Analysis and Evaluation</c:v>
                </c:pt>
              </c:strCache>
            </c:strRef>
          </c:cat>
          <c:val>
            <c:numRef>
              <c:f>'Cohort Comparison Data'!$D$5:$D$7</c:f>
              <c:numCache>
                <c:ptCount val="3"/>
                <c:pt idx="0">
                  <c:v>-82</c:v>
                </c:pt>
                <c:pt idx="1">
                  <c:v>-70</c:v>
                </c:pt>
                <c:pt idx="2">
                  <c:v>-58</c:v>
                </c:pt>
              </c:numCache>
            </c:numRef>
          </c:val>
        </c:ser>
        <c:ser>
          <c:idx val="1"/>
          <c:order val="1"/>
          <c:tx>
            <c:v>2000 Students</c:v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'Cohort Comparison Data'!$A$5:$A$7</c:f>
              <c:strCache>
                <c:ptCount val="3"/>
                <c:pt idx="0">
                  <c:v>Standard 1 - Information and Understanding</c:v>
                </c:pt>
                <c:pt idx="1">
                  <c:v>Standard 2 - Response and Expression</c:v>
                </c:pt>
                <c:pt idx="2">
                  <c:v>Standard 3 - Critical Analysis and Evaluation</c:v>
                </c:pt>
              </c:strCache>
            </c:strRef>
          </c:cat>
          <c:val>
            <c:numRef>
              <c:f>'Cohort Comparison Data'!$G$5:$G$7</c:f>
              <c:numCache>
                <c:ptCount val="3"/>
                <c:pt idx="0">
                  <c:v>-81</c:v>
                </c:pt>
                <c:pt idx="1">
                  <c:v>-78</c:v>
                </c:pt>
                <c:pt idx="2">
                  <c:v>-66</c:v>
                </c:pt>
              </c:numCache>
            </c:numRef>
          </c:val>
        </c:ser>
        <c:ser>
          <c:idx val="2"/>
          <c:order val="2"/>
          <c:tx>
            <c:v>2001 Students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'Cohort Comparison Data'!$J$5:$J$7</c:f>
              <c:numCache>
                <c:ptCount val="3"/>
                <c:pt idx="0">
                  <c:v>-80</c:v>
                </c:pt>
                <c:pt idx="1">
                  <c:v>-80</c:v>
                </c:pt>
                <c:pt idx="2">
                  <c:v>-70</c:v>
                </c:pt>
              </c:numCache>
            </c:numRef>
          </c:val>
        </c:ser>
        <c:axId val="35665962"/>
        <c:axId val="52558203"/>
      </c:barChart>
      <c:catAx>
        <c:axId val="3566596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2558203"/>
        <c:crosses val="autoZero"/>
        <c:auto val="1"/>
        <c:lblOffset val="100"/>
        <c:noMultiLvlLbl val="0"/>
      </c:catAx>
      <c:valAx>
        <c:axId val="5255820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SPI Difference Between Our Students and All GV Students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356659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225"/>
          <c:y val="0.544"/>
          <c:w val="0.13425"/>
          <c:h val="0.09525"/>
        </c:manualLayout>
      </c:layout>
      <c:overlay val="0"/>
    </c:legend>
    <c:plotVisOnly val="1"/>
    <c:dispBlanksAs val="gap"/>
    <c:showDLblsOverMax val="0"/>
  </c:chart>
  <c:spPr>
    <a:solidFill>
      <a:srgbClr val="00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headerFooter>
    <oddFooter>&amp;LThis graph compares 1999-2001 ELA 4 performance of Your students and students in all BOCES schools.  Weighted percentages multiply the difference by the number of times questions in that standard were asked over the 3 years.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0.5" bottom="1.5" header="0.5" footer="1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0.01225</cdr:x>
      <cdr:y>0.34625</cdr:y>
    </cdr:from>
    <cdr:to>
      <cdr:x>0.1205</cdr:x>
      <cdr:y>0.37425</cdr:y>
    </cdr:to>
    <cdr:sp>
      <cdr:nvSpPr>
        <cdr:cNvPr id="1" name="TextBox 2"/>
        <cdr:cNvSpPr txBox="1">
          <a:spLocks noChangeArrowheads="1"/>
        </cdr:cNvSpPr>
      </cdr:nvSpPr>
      <cdr:spPr>
        <a:xfrm>
          <a:off x="104775" y="2047875"/>
          <a:ext cx="9429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31 Questions</a:t>
          </a:r>
        </a:p>
      </cdr:txBody>
    </cdr:sp>
  </cdr:relSizeAnchor>
  <cdr:relSizeAnchor xmlns:cdr="http://schemas.openxmlformats.org/drawingml/2006/chartDrawing">
    <cdr:from>
      <cdr:x>0.01225</cdr:x>
      <cdr:y>0.57125</cdr:y>
    </cdr:from>
    <cdr:to>
      <cdr:x>0.121</cdr:x>
      <cdr:y>0.60075</cdr:y>
    </cdr:to>
    <cdr:sp>
      <cdr:nvSpPr>
        <cdr:cNvPr id="2" name="TextBox 3"/>
        <cdr:cNvSpPr txBox="1">
          <a:spLocks noChangeArrowheads="1"/>
        </cdr:cNvSpPr>
      </cdr:nvSpPr>
      <cdr:spPr>
        <a:xfrm>
          <a:off x="104775" y="3381375"/>
          <a:ext cx="9429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19 Questions</a:t>
          </a:r>
        </a:p>
      </cdr:txBody>
    </cdr:sp>
  </cdr:relSizeAnchor>
  <cdr:relSizeAnchor xmlns:cdr="http://schemas.openxmlformats.org/drawingml/2006/chartDrawing">
    <cdr:from>
      <cdr:x>0.01225</cdr:x>
      <cdr:y>0.8005</cdr:y>
    </cdr:from>
    <cdr:to>
      <cdr:x>0.121</cdr:x>
      <cdr:y>0.83</cdr:y>
    </cdr:to>
    <cdr:sp>
      <cdr:nvSpPr>
        <cdr:cNvPr id="3" name="TextBox 4"/>
        <cdr:cNvSpPr txBox="1">
          <a:spLocks noChangeArrowheads="1"/>
        </cdr:cNvSpPr>
      </cdr:nvSpPr>
      <cdr:spPr>
        <a:xfrm>
          <a:off x="104775" y="4743450"/>
          <a:ext cx="9429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6 Questions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workbookViewId="0" topLeftCell="A1">
      <selection activeCell="C3" sqref="C3"/>
    </sheetView>
  </sheetViews>
  <sheetFormatPr defaultColWidth="9.140625" defaultRowHeight="12.75"/>
  <cols>
    <col min="1" max="1" width="11.00390625" style="0" customWidth="1"/>
    <col min="2" max="2" width="10.28125" style="0" customWidth="1"/>
    <col min="3" max="3" width="9.57421875" style="0" customWidth="1"/>
    <col min="6" max="6" width="9.57421875" style="0" customWidth="1"/>
    <col min="8" max="8" width="19.00390625" style="0" customWidth="1"/>
    <col min="9" max="11" width="14.7109375" style="0" customWidth="1"/>
    <col min="12" max="14" width="14.00390625" style="0" customWidth="1"/>
  </cols>
  <sheetData>
    <row r="1" spans="1:6" ht="45.75" customHeight="1">
      <c r="A1" s="37" t="s">
        <v>25</v>
      </c>
      <c r="B1" s="38"/>
      <c r="C1" s="38"/>
      <c r="D1" s="38"/>
      <c r="E1" s="38"/>
      <c r="F1" s="39"/>
    </row>
    <row r="2" spans="1:6" ht="43.5" customHeight="1">
      <c r="A2" s="2" t="s">
        <v>13</v>
      </c>
      <c r="B2" s="3" t="s">
        <v>0</v>
      </c>
      <c r="C2" s="3" t="s">
        <v>14</v>
      </c>
      <c r="D2" s="3" t="s">
        <v>15</v>
      </c>
      <c r="E2" s="3" t="s">
        <v>1</v>
      </c>
      <c r="F2" s="3" t="s">
        <v>2</v>
      </c>
    </row>
    <row r="3" spans="1:6" ht="12.75">
      <c r="A3" s="4" t="s">
        <v>3</v>
      </c>
      <c r="B3" s="1">
        <v>43</v>
      </c>
      <c r="C3" s="1"/>
      <c r="D3" s="1">
        <v>81.6</v>
      </c>
      <c r="E3" s="5">
        <f>C3-D3</f>
        <v>-81.6</v>
      </c>
      <c r="F3" s="6">
        <f>(B3*E3)</f>
        <v>-3508.7999999999997</v>
      </c>
    </row>
    <row r="4" spans="1:6" ht="12.75">
      <c r="A4" s="4" t="s">
        <v>4</v>
      </c>
      <c r="B4" s="1">
        <v>31</v>
      </c>
      <c r="C4" s="1"/>
      <c r="D4" s="1">
        <v>82.3</v>
      </c>
      <c r="E4" s="5">
        <f>C4-D4</f>
        <v>-82.3</v>
      </c>
      <c r="F4" s="6">
        <f>(B4*E4)</f>
        <v>-2551.2999999999997</v>
      </c>
    </row>
    <row r="5" spans="1:6" ht="12.75">
      <c r="A5" s="4" t="s">
        <v>5</v>
      </c>
      <c r="B5" s="1">
        <v>10</v>
      </c>
      <c r="C5" s="1"/>
      <c r="D5" s="1">
        <v>68.1</v>
      </c>
      <c r="E5" s="5">
        <f>C5-D5</f>
        <v>-68.1</v>
      </c>
      <c r="F5" s="6">
        <f>(B5*E5)</f>
        <v>-681</v>
      </c>
    </row>
    <row r="6" spans="1:6" ht="12.75">
      <c r="A6" s="7" t="s">
        <v>6</v>
      </c>
      <c r="B6" s="8">
        <f>SUM(B3:B5)</f>
        <v>84</v>
      </c>
      <c r="C6" s="9" t="e">
        <f>AVERAGE(C3:C5)</f>
        <v>#DIV/0!</v>
      </c>
      <c r="D6" s="9">
        <f>AVERAGE(D3:D5)</f>
        <v>77.33333333333333</v>
      </c>
      <c r="E6" s="9">
        <f>AVERAGE(E3:E5)</f>
        <v>-77.33333333333333</v>
      </c>
      <c r="F6" s="9">
        <f>AVERAGE(F3:F5)</f>
        <v>-2247.0333333333333</v>
      </c>
    </row>
    <row r="7" spans="1:6" ht="12.75">
      <c r="A7" s="12"/>
      <c r="B7" s="13"/>
      <c r="C7" s="14"/>
      <c r="D7" s="14"/>
      <c r="E7" s="14"/>
      <c r="F7" s="14"/>
    </row>
    <row r="8" spans="1:15" ht="12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5:15" ht="17.25" customHeight="1">
      <c r="E9" s="18"/>
      <c r="F9" s="10"/>
      <c r="G9" s="10"/>
      <c r="H9" s="35"/>
      <c r="I9" s="36"/>
      <c r="J9" s="36"/>
      <c r="K9" s="36"/>
      <c r="L9" s="36"/>
      <c r="M9" s="36"/>
      <c r="N9" s="36"/>
      <c r="O9" s="36"/>
    </row>
    <row r="10" spans="6:15" ht="18" customHeight="1">
      <c r="F10" s="16"/>
      <c r="G10" s="10"/>
      <c r="H10" s="34"/>
      <c r="I10" s="34"/>
      <c r="J10" s="34"/>
      <c r="K10" s="34"/>
      <c r="L10" s="34"/>
      <c r="M10" s="34"/>
      <c r="N10" s="34"/>
      <c r="O10" s="34"/>
    </row>
    <row r="11" spans="6:15" ht="14.25" customHeight="1">
      <c r="F11" s="16"/>
      <c r="H11" s="16"/>
      <c r="I11" s="16"/>
      <c r="J11" s="16"/>
      <c r="K11" s="16"/>
      <c r="L11" s="16"/>
      <c r="M11" s="16"/>
      <c r="N11" s="16"/>
      <c r="O11" s="16"/>
    </row>
    <row r="14" ht="13.5" customHeight="1">
      <c r="F14" s="10"/>
    </row>
    <row r="15" spans="5:6" ht="12.75">
      <c r="E15" s="10"/>
      <c r="F15" s="17"/>
    </row>
    <row r="16" ht="12.75">
      <c r="F16" s="10"/>
    </row>
  </sheetData>
  <mergeCells count="2">
    <mergeCell ref="H9:O9"/>
    <mergeCell ref="A1:F1"/>
  </mergeCells>
  <printOptions horizontalCentered="1" verticalCentered="1"/>
  <pageMargins left="0.5" right="0.5" top="1" bottom="1" header="1" footer="0.5"/>
  <pageSetup horizontalDpi="600" verticalDpi="600" orientation="landscape" r:id="rId1"/>
  <headerFooter alignWithMargins="0">
    <oddHeader>&amp;C&amp;22ELA 4 Results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4"/>
  <sheetViews>
    <sheetView workbookViewId="0" topLeftCell="A1">
      <selection activeCell="K5" sqref="K5"/>
    </sheetView>
  </sheetViews>
  <sheetFormatPr defaultColWidth="9.140625" defaultRowHeight="12.75"/>
  <cols>
    <col min="1" max="1" width="23.00390625" style="0" customWidth="1"/>
    <col min="2" max="2" width="7.00390625" style="0" customWidth="1"/>
    <col min="3" max="3" width="7.28125" style="0" customWidth="1"/>
    <col min="4" max="8" width="7.00390625" style="0" customWidth="1"/>
    <col min="9" max="9" width="7.7109375" style="0" customWidth="1"/>
    <col min="10" max="11" width="7.00390625" style="0" customWidth="1"/>
    <col min="12" max="12" width="7.57421875" style="0" customWidth="1"/>
    <col min="13" max="13" width="7.00390625" style="0" customWidth="1"/>
  </cols>
  <sheetData>
    <row r="1" spans="1:13" ht="24.75" customHeight="1">
      <c r="A1" s="43" t="s">
        <v>28</v>
      </c>
      <c r="B1" s="44"/>
      <c r="C1" s="44"/>
      <c r="D1" s="44"/>
      <c r="E1" s="44"/>
      <c r="F1" s="44"/>
      <c r="G1" s="44"/>
      <c r="H1" s="44"/>
      <c r="I1" s="44"/>
      <c r="J1" s="44"/>
      <c r="K1" s="45"/>
      <c r="L1" s="45"/>
      <c r="M1" s="45"/>
    </row>
    <row r="2" spans="1:11" ht="20.25">
      <c r="A2" s="32"/>
      <c r="B2" s="30"/>
      <c r="C2" s="19"/>
      <c r="D2" s="31"/>
      <c r="E2" s="30"/>
      <c r="F2" s="19"/>
      <c r="G2" s="19"/>
      <c r="H2" s="18"/>
      <c r="I2" s="18"/>
      <c r="J2" s="18"/>
      <c r="K2" s="18"/>
    </row>
    <row r="3" spans="1:13" ht="18">
      <c r="A3" s="20"/>
      <c r="B3" s="40">
        <v>1999</v>
      </c>
      <c r="C3" s="41"/>
      <c r="D3" s="42"/>
      <c r="E3" s="40">
        <v>2000</v>
      </c>
      <c r="F3" s="41"/>
      <c r="G3" s="41"/>
      <c r="H3" s="40">
        <v>2001</v>
      </c>
      <c r="I3" s="41"/>
      <c r="J3" s="41"/>
      <c r="K3" s="40" t="s">
        <v>26</v>
      </c>
      <c r="L3" s="41"/>
      <c r="M3" s="42"/>
    </row>
    <row r="4" spans="1:13" ht="25.5">
      <c r="A4" s="4" t="s">
        <v>8</v>
      </c>
      <c r="B4" s="11" t="s">
        <v>16</v>
      </c>
      <c r="C4" s="11" t="s">
        <v>17</v>
      </c>
      <c r="D4" s="11" t="s">
        <v>31</v>
      </c>
      <c r="E4" s="11" t="s">
        <v>16</v>
      </c>
      <c r="F4" s="11" t="s">
        <v>17</v>
      </c>
      <c r="G4" s="11" t="s">
        <v>31</v>
      </c>
      <c r="H4" s="11" t="s">
        <v>16</v>
      </c>
      <c r="I4" s="11" t="s">
        <v>17</v>
      </c>
      <c r="J4" s="11" t="s">
        <v>31</v>
      </c>
      <c r="K4" s="11" t="s">
        <v>16</v>
      </c>
      <c r="L4" s="11" t="s">
        <v>17</v>
      </c>
      <c r="M4" s="11" t="s">
        <v>31</v>
      </c>
    </row>
    <row r="5" spans="1:13" ht="12.75">
      <c r="A5" s="33" t="s">
        <v>9</v>
      </c>
      <c r="B5" s="1"/>
      <c r="C5" s="1">
        <v>52.2</v>
      </c>
      <c r="D5" s="5">
        <f>B5-C5</f>
        <v>-52.2</v>
      </c>
      <c r="E5" s="15"/>
      <c r="F5" s="15">
        <v>59.5</v>
      </c>
      <c r="G5" s="5">
        <f>E5-F5</f>
        <v>-59.5</v>
      </c>
      <c r="H5" s="15"/>
      <c r="I5" s="15">
        <v>65.3</v>
      </c>
      <c r="J5" s="5">
        <f>H5-I5</f>
        <v>-65.3</v>
      </c>
      <c r="K5" s="15" t="e">
        <f>((B5*$B$12)+(E5*$B$13)+(H5*$B$14))/SUM($B$12:$B$14)</f>
        <v>#DIV/0!</v>
      </c>
      <c r="L5" s="15">
        <v>59</v>
      </c>
      <c r="M5" s="6" t="e">
        <f>K5-L5</f>
        <v>#DIV/0!</v>
      </c>
    </row>
    <row r="6" spans="1:13" ht="12.75">
      <c r="A6" s="33" t="s">
        <v>10</v>
      </c>
      <c r="B6" s="1"/>
      <c r="C6" s="1">
        <v>64.2</v>
      </c>
      <c r="D6" s="5">
        <f>B6-C6</f>
        <v>-64.2</v>
      </c>
      <c r="E6" s="15"/>
      <c r="F6" s="15">
        <v>62</v>
      </c>
      <c r="G6" s="5">
        <f>E6-F6</f>
        <v>-62</v>
      </c>
      <c r="H6" s="15"/>
      <c r="I6" s="15">
        <v>66.5</v>
      </c>
      <c r="J6" s="5">
        <f>H6-I6</f>
        <v>-66.5</v>
      </c>
      <c r="K6" s="15" t="e">
        <f>((B6*$B$12)+(E6*$B$13)+(H6*$B$14))/SUM($B$12:$B$14)</f>
        <v>#DIV/0!</v>
      </c>
      <c r="L6" s="15">
        <v>64.2</v>
      </c>
      <c r="M6" s="6" t="e">
        <f>K6-L6</f>
        <v>#DIV/0!</v>
      </c>
    </row>
    <row r="7" spans="1:13" ht="12.75">
      <c r="A7" s="33" t="s">
        <v>11</v>
      </c>
      <c r="B7" s="1"/>
      <c r="C7" s="1">
        <v>66.5</v>
      </c>
      <c r="D7" s="5">
        <f>B7-C7</f>
        <v>-66.5</v>
      </c>
      <c r="E7" s="15"/>
      <c r="F7" s="15">
        <v>72</v>
      </c>
      <c r="G7" s="5">
        <f>E7-F7</f>
        <v>-72</v>
      </c>
      <c r="H7" s="15"/>
      <c r="I7" s="15">
        <v>73.7</v>
      </c>
      <c r="J7" s="5">
        <f>H7-I7</f>
        <v>-73.7</v>
      </c>
      <c r="K7" s="15" t="e">
        <f>((B7*$B$12)+(E7*$B$13)+(H7*$B$14))/SUM($B$12:$B$14)</f>
        <v>#DIV/0!</v>
      </c>
      <c r="L7" s="15">
        <v>70.8</v>
      </c>
      <c r="M7" s="6" t="e">
        <f>K7-L7</f>
        <v>#DIV/0!</v>
      </c>
    </row>
    <row r="8" spans="1:13" ht="12.75">
      <c r="A8" s="33" t="s">
        <v>12</v>
      </c>
      <c r="B8" s="1"/>
      <c r="C8" s="1">
        <v>70.6</v>
      </c>
      <c r="D8" s="5">
        <f>B8-C8</f>
        <v>-70.6</v>
      </c>
      <c r="E8" s="15"/>
      <c r="F8" s="15">
        <v>73.9</v>
      </c>
      <c r="G8" s="5">
        <f>E8-F8</f>
        <v>-73.9</v>
      </c>
      <c r="H8" s="15"/>
      <c r="I8" s="15">
        <v>74</v>
      </c>
      <c r="J8" s="5">
        <f>H8-I8</f>
        <v>-74</v>
      </c>
      <c r="K8" s="15" t="e">
        <f>((B8*$B$12)+(E8*$B$13)+(H8*$B$14))/SUM($B$12:$B$14)</f>
        <v>#DIV/0!</v>
      </c>
      <c r="L8" s="15">
        <v>72.9</v>
      </c>
      <c r="M8" s="6" t="e">
        <f>K8-L8</f>
        <v>#DIV/0!</v>
      </c>
    </row>
    <row r="9" spans="1:13" ht="12.75">
      <c r="A9" s="33" t="s">
        <v>7</v>
      </c>
      <c r="B9" s="1"/>
      <c r="C9" s="1">
        <v>68</v>
      </c>
      <c r="D9" s="5">
        <f>B9-C9</f>
        <v>-68</v>
      </c>
      <c r="E9" s="15"/>
      <c r="F9" s="15">
        <v>73.3</v>
      </c>
      <c r="G9" s="5">
        <f>E9-F9</f>
        <v>-73.3</v>
      </c>
      <c r="H9" s="15"/>
      <c r="I9" s="15">
        <v>76.8</v>
      </c>
      <c r="J9" s="5">
        <f>H9-I9</f>
        <v>-76.8</v>
      </c>
      <c r="K9" s="15" t="e">
        <f>((B9*$B$12)+(E9*$B$13)+(H9*$B$14))/SUM($B$12:$B$14)</f>
        <v>#DIV/0!</v>
      </c>
      <c r="L9" s="15">
        <v>71.7</v>
      </c>
      <c r="M9" s="6" t="e">
        <f>K9-L9</f>
        <v>#DIV/0!</v>
      </c>
    </row>
    <row r="10" spans="1:13" ht="12.75">
      <c r="A10" s="7" t="s">
        <v>6</v>
      </c>
      <c r="B10" s="9" t="e">
        <f aca="true" t="shared" si="0" ref="B10:M10">AVERAGE(B5:B9)</f>
        <v>#DIV/0!</v>
      </c>
      <c r="C10" s="9">
        <f t="shared" si="0"/>
        <v>64.3</v>
      </c>
      <c r="D10" s="9">
        <f t="shared" si="0"/>
        <v>-64.3</v>
      </c>
      <c r="E10" s="9" t="e">
        <f t="shared" si="0"/>
        <v>#DIV/0!</v>
      </c>
      <c r="F10" s="9">
        <f t="shared" si="0"/>
        <v>68.14</v>
      </c>
      <c r="G10" s="9">
        <f t="shared" si="0"/>
        <v>-68.14</v>
      </c>
      <c r="H10" s="9" t="e">
        <f>AVERAGE(H5:H9)</f>
        <v>#DIV/0!</v>
      </c>
      <c r="I10" s="9">
        <f>AVERAGE(I5:I9)</f>
        <v>71.26</v>
      </c>
      <c r="J10" s="9">
        <f>AVERAGE(J5:J9)</f>
        <v>-71.26</v>
      </c>
      <c r="K10" s="9" t="e">
        <f>((B10*$B$12)+(E10*$B$13)+(H10*$B$14))/SUM($B$12:$B$14)</f>
        <v>#DIV/0!</v>
      </c>
      <c r="L10" s="9">
        <f t="shared" si="0"/>
        <v>67.72</v>
      </c>
      <c r="M10" s="9" t="e">
        <f t="shared" si="0"/>
        <v>#DIV/0!</v>
      </c>
    </row>
    <row r="12" spans="1:2" ht="12.75">
      <c r="A12" s="33" t="s">
        <v>23</v>
      </c>
      <c r="B12" s="1"/>
    </row>
    <row r="13" spans="1:2" ht="12.75">
      <c r="A13" s="33" t="s">
        <v>24</v>
      </c>
      <c r="B13" s="1"/>
    </row>
    <row r="14" spans="1:2" ht="12.75">
      <c r="A14" s="33" t="s">
        <v>27</v>
      </c>
      <c r="B14" s="1"/>
    </row>
  </sheetData>
  <mergeCells count="5">
    <mergeCell ref="B3:D3"/>
    <mergeCell ref="E3:G3"/>
    <mergeCell ref="K3:M3"/>
    <mergeCell ref="A1:M1"/>
    <mergeCell ref="H3:J3"/>
  </mergeCells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1">
      <selection activeCell="H6" sqref="H6"/>
    </sheetView>
  </sheetViews>
  <sheetFormatPr defaultColWidth="9.140625" defaultRowHeight="12.75"/>
  <cols>
    <col min="1" max="1" width="28.00390625" style="0" customWidth="1"/>
    <col min="2" max="2" width="7.8515625" style="0" customWidth="1"/>
    <col min="3" max="3" width="8.140625" style="0" customWidth="1"/>
    <col min="4" max="4" width="9.7109375" style="0" customWidth="1"/>
    <col min="5" max="5" width="7.421875" style="0" customWidth="1"/>
    <col min="6" max="6" width="9.421875" style="0" customWidth="1"/>
    <col min="7" max="7" width="9.28125" style="0" customWidth="1"/>
    <col min="8" max="8" width="7.421875" style="0" customWidth="1"/>
    <col min="9" max="9" width="8.57421875" style="0" customWidth="1"/>
  </cols>
  <sheetData>
    <row r="1" spans="1:10" ht="33" customHeight="1">
      <c r="A1" s="51" t="s">
        <v>30</v>
      </c>
      <c r="B1" s="43"/>
      <c r="C1" s="44"/>
      <c r="D1" s="44"/>
      <c r="E1" s="44"/>
      <c r="F1" s="44"/>
      <c r="G1" s="52"/>
      <c r="H1" s="45"/>
      <c r="I1" s="45"/>
      <c r="J1" s="45"/>
    </row>
    <row r="2" spans="1:7" ht="33" customHeight="1">
      <c r="A2" s="26"/>
      <c r="B2" s="27"/>
      <c r="C2" s="21"/>
      <c r="D2" s="21"/>
      <c r="E2" s="21"/>
      <c r="F2" s="21"/>
      <c r="G2" s="22"/>
    </row>
    <row r="3" spans="2:10" ht="18" customHeight="1">
      <c r="B3" s="46" t="s">
        <v>18</v>
      </c>
      <c r="C3" s="47"/>
      <c r="D3" s="48"/>
      <c r="E3" s="40" t="s">
        <v>19</v>
      </c>
      <c r="F3" s="49"/>
      <c r="G3" s="50"/>
      <c r="H3" s="40" t="s">
        <v>29</v>
      </c>
      <c r="I3" s="49"/>
      <c r="J3" s="50"/>
    </row>
    <row r="4" spans="1:10" ht="25.5">
      <c r="A4" s="23" t="s">
        <v>13</v>
      </c>
      <c r="B4" s="3" t="s">
        <v>16</v>
      </c>
      <c r="C4" s="11" t="s">
        <v>17</v>
      </c>
      <c r="D4" s="11" t="s">
        <v>1</v>
      </c>
      <c r="E4" s="11" t="s">
        <v>16</v>
      </c>
      <c r="F4" s="3" t="s">
        <v>17</v>
      </c>
      <c r="G4" s="3" t="s">
        <v>1</v>
      </c>
      <c r="H4" s="11" t="s">
        <v>16</v>
      </c>
      <c r="I4" s="3" t="s">
        <v>17</v>
      </c>
      <c r="J4" s="3" t="s">
        <v>1</v>
      </c>
    </row>
    <row r="5" spans="1:10" ht="27" customHeight="1">
      <c r="A5" s="25" t="s">
        <v>20</v>
      </c>
      <c r="B5" s="28"/>
      <c r="C5" s="28">
        <v>82</v>
      </c>
      <c r="D5" s="29">
        <f>B5-C5</f>
        <v>-82</v>
      </c>
      <c r="E5" s="28"/>
      <c r="F5" s="28">
        <v>81</v>
      </c>
      <c r="G5" s="29">
        <f>E5-F5</f>
        <v>-81</v>
      </c>
      <c r="H5" s="28"/>
      <c r="I5" s="28">
        <v>80</v>
      </c>
      <c r="J5" s="29">
        <f>H5-I5</f>
        <v>-80</v>
      </c>
    </row>
    <row r="6" spans="1:10" ht="24" customHeight="1">
      <c r="A6" s="25" t="s">
        <v>21</v>
      </c>
      <c r="B6" s="28"/>
      <c r="C6" s="28">
        <v>70</v>
      </c>
      <c r="D6" s="29">
        <f>B6-C6</f>
        <v>-70</v>
      </c>
      <c r="E6" s="28"/>
      <c r="F6" s="28">
        <v>78</v>
      </c>
      <c r="G6" s="29">
        <f>E6-F6</f>
        <v>-78</v>
      </c>
      <c r="H6" s="28"/>
      <c r="I6" s="28">
        <v>80</v>
      </c>
      <c r="J6" s="29">
        <f>H6-I6</f>
        <v>-80</v>
      </c>
    </row>
    <row r="7" spans="1:10" ht="24" customHeight="1">
      <c r="A7" s="25" t="s">
        <v>22</v>
      </c>
      <c r="B7" s="28"/>
      <c r="C7" s="28">
        <v>58</v>
      </c>
      <c r="D7" s="29">
        <f>B7-C7</f>
        <v>-58</v>
      </c>
      <c r="E7" s="28"/>
      <c r="F7" s="28">
        <v>66</v>
      </c>
      <c r="G7" s="29">
        <f>E7-F7</f>
        <v>-66</v>
      </c>
      <c r="H7" s="28"/>
      <c r="I7" s="28">
        <v>70</v>
      </c>
      <c r="J7" s="29">
        <f>H7-I7</f>
        <v>-70</v>
      </c>
    </row>
    <row r="8" spans="1:10" ht="12.75">
      <c r="A8" s="24" t="s">
        <v>6</v>
      </c>
      <c r="B8" s="9" t="e">
        <f aca="true" t="shared" si="0" ref="B8:G8">AVERAGE(B5:B7)</f>
        <v>#DIV/0!</v>
      </c>
      <c r="C8" s="9">
        <f t="shared" si="0"/>
        <v>70</v>
      </c>
      <c r="D8" s="9">
        <f t="shared" si="0"/>
        <v>-70</v>
      </c>
      <c r="E8" s="9" t="e">
        <f t="shared" si="0"/>
        <v>#DIV/0!</v>
      </c>
      <c r="F8" s="9">
        <f t="shared" si="0"/>
        <v>75</v>
      </c>
      <c r="G8" s="9">
        <f t="shared" si="0"/>
        <v>-75</v>
      </c>
      <c r="H8" s="9" t="e">
        <f>AVERAGE(H5:H7)</f>
        <v>#DIV/0!</v>
      </c>
      <c r="I8" s="9">
        <f>AVERAGE(I5:I7)</f>
        <v>76.66666666666667</v>
      </c>
      <c r="J8" s="9">
        <f>AVERAGE(J5:J7)</f>
        <v>-76.66666666666667</v>
      </c>
    </row>
  </sheetData>
  <mergeCells count="4">
    <mergeCell ref="B3:D3"/>
    <mergeCell ref="E3:G3"/>
    <mergeCell ref="H3:J3"/>
    <mergeCell ref="A1:J1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Tracy Lindsay</cp:lastModifiedBy>
  <cp:lastPrinted>2001-07-17T17:56:04Z</cp:lastPrinted>
  <dcterms:created xsi:type="dcterms:W3CDTF">2000-11-15T21:41:16Z</dcterms:created>
  <dcterms:modified xsi:type="dcterms:W3CDTF">2001-12-17T14:20:42Z</dcterms:modified>
  <cp:category/>
  <cp:version/>
  <cp:contentType/>
  <cp:contentStatus/>
</cp:coreProperties>
</file>